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640"/>
  </bookViews>
  <sheets>
    <sheet name="جانفي" sheetId="9" r:id="rId1"/>
    <sheet name="Feuil2" sheetId="2" r:id="rId2"/>
    <sheet name="Feuil3" sheetId="3" r:id="rId3"/>
    <sheet name="Feuil1" sheetId="10" r:id="rId4"/>
  </sheets>
  <calcPr calcId="124519"/>
</workbook>
</file>

<file path=xl/calcChain.xml><?xml version="1.0" encoding="utf-8"?>
<calcChain xmlns="http://schemas.openxmlformats.org/spreadsheetml/2006/main">
  <c r="H34" i="9"/>
  <c r="I34" s="1"/>
  <c r="J34" s="1"/>
  <c r="H28"/>
  <c r="I28" l="1"/>
  <c r="J28" s="1"/>
  <c r="J45"/>
  <c r="J44"/>
  <c r="I45"/>
  <c r="I44"/>
  <c r="H47"/>
  <c r="H48"/>
  <c r="H49"/>
  <c r="H50"/>
  <c r="H51"/>
  <c r="H52"/>
  <c r="H53"/>
  <c r="H39"/>
  <c r="H40"/>
  <c r="H41"/>
  <c r="H43"/>
  <c r="H44"/>
  <c r="H45"/>
  <c r="H25"/>
  <c r="H26"/>
  <c r="H27"/>
  <c r="H29"/>
  <c r="H30"/>
  <c r="H31"/>
  <c r="H32"/>
  <c r="H33"/>
  <c r="H35"/>
  <c r="H36"/>
  <c r="H37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H57"/>
  <c r="I57" s="1"/>
  <c r="J57" s="1"/>
  <c r="H56"/>
  <c r="I56" s="1"/>
  <c r="J56" s="1"/>
  <c r="H55"/>
  <c r="I55" s="1"/>
  <c r="J55" s="1"/>
  <c r="I53"/>
  <c r="J53" s="1"/>
  <c r="I52"/>
  <c r="J52" s="1"/>
  <c r="I51"/>
  <c r="J51" s="1"/>
  <c r="I50"/>
  <c r="J50" s="1"/>
  <c r="I49"/>
  <c r="J49" s="1"/>
  <c r="I48"/>
  <c r="J48" s="1"/>
  <c r="I47"/>
  <c r="J47" s="1"/>
  <c r="I43"/>
  <c r="J43" s="1"/>
  <c r="I41"/>
  <c r="J41" s="1"/>
  <c r="I40"/>
  <c r="J40" s="1"/>
  <c r="I39"/>
  <c r="J39" s="1"/>
  <c r="I37"/>
  <c r="J37" s="1"/>
  <c r="I36"/>
  <c r="J36" s="1"/>
  <c r="I35"/>
  <c r="J35" s="1"/>
  <c r="I33"/>
  <c r="J33" s="1"/>
  <c r="I32"/>
  <c r="J32" s="1"/>
  <c r="I31"/>
  <c r="J31" s="1"/>
  <c r="I30"/>
  <c r="J30" s="1"/>
  <c r="I29"/>
  <c r="J29" s="1"/>
  <c r="I27"/>
  <c r="J27" s="1"/>
  <c r="I26"/>
  <c r="J26" s="1"/>
  <c r="I25"/>
  <c r="J25" s="1"/>
</calcChain>
</file>

<file path=xl/sharedStrings.xml><?xml version="1.0" encoding="utf-8"?>
<sst xmlns="http://schemas.openxmlformats.org/spreadsheetml/2006/main" count="124" uniqueCount="75">
  <si>
    <t>تطورات وتغيرات الأسعار</t>
  </si>
  <si>
    <t>متوسط الأسعار الشهري</t>
  </si>
  <si>
    <t>المعدلات المسجلة خلال أسابيع الشهر</t>
  </si>
  <si>
    <t>الوحدة</t>
  </si>
  <si>
    <t>المواد</t>
  </si>
  <si>
    <t>النسبة (%)</t>
  </si>
  <si>
    <t>(دج)</t>
  </si>
  <si>
    <t>الشهر المعني</t>
  </si>
  <si>
    <t>الشهر السابق</t>
  </si>
  <si>
    <t>1- مواد غذائية</t>
  </si>
  <si>
    <t>كلغ</t>
  </si>
  <si>
    <t>2- خضر</t>
  </si>
  <si>
    <t>3- فواكه</t>
  </si>
  <si>
    <t>4- اللحوم الحمراء والبيضاء، البيض</t>
  </si>
  <si>
    <t>صفيحة 30 بيضة</t>
  </si>
  <si>
    <t>البيض</t>
  </si>
  <si>
    <t>5- مواد البناء</t>
  </si>
  <si>
    <t>50 كلغ</t>
  </si>
  <si>
    <t>الاسمنت الرمادي</t>
  </si>
  <si>
    <t>قنطار</t>
  </si>
  <si>
    <t>حديد الخرسانة</t>
  </si>
  <si>
    <t>الخشب</t>
  </si>
  <si>
    <t>الأســـــعار</t>
  </si>
  <si>
    <t>الأســــعار</t>
  </si>
  <si>
    <t>الحدة (04م)</t>
  </si>
  <si>
    <t>سـميـــد عــادي</t>
  </si>
  <si>
    <t>سميد رفيـــع</t>
  </si>
  <si>
    <t>فــريــنــة</t>
  </si>
  <si>
    <t xml:space="preserve">سكر أبيض </t>
  </si>
  <si>
    <t>فرينة الأطفال
-بليدينا-</t>
  </si>
  <si>
    <t>مسحوق حليب الاطفال</t>
  </si>
  <si>
    <r>
      <t>مسحـوق حليــب للكبـار</t>
    </r>
    <r>
      <rPr>
        <sz val="11"/>
        <color theme="1"/>
        <rFont val="Calibri"/>
        <family val="2"/>
        <scheme val="minor"/>
      </rPr>
      <t>(gloria)</t>
    </r>
  </si>
  <si>
    <t xml:space="preserve">حليب مبستر </t>
  </si>
  <si>
    <t>الـبـــــن</t>
  </si>
  <si>
    <t>الشاي-الخيمة-علبة125غ</t>
  </si>
  <si>
    <t xml:space="preserve">خميرة جافة </t>
  </si>
  <si>
    <t>زيت غذائية</t>
  </si>
  <si>
    <t>فاصولياء جافـة</t>
  </si>
  <si>
    <t>عدس</t>
  </si>
  <si>
    <t xml:space="preserve">حمص </t>
  </si>
  <si>
    <t>أرز</t>
  </si>
  <si>
    <t>عجائن غذائية</t>
  </si>
  <si>
    <t>طماطم مصبـرة مستوردة</t>
  </si>
  <si>
    <t>بطاطا</t>
  </si>
  <si>
    <t>طماطم طازجــة</t>
  </si>
  <si>
    <r>
      <t>بصل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جاف</t>
    </r>
  </si>
  <si>
    <t>خس</t>
  </si>
  <si>
    <t xml:space="preserve">قرعة </t>
  </si>
  <si>
    <t>جزر</t>
  </si>
  <si>
    <t>فلفل حلو</t>
  </si>
  <si>
    <t>فلفل حار</t>
  </si>
  <si>
    <t>فاصوليا خضراء</t>
  </si>
  <si>
    <t>شمـنــدر</t>
  </si>
  <si>
    <t xml:space="preserve">الـثــــوم المحلي </t>
  </si>
  <si>
    <t>الثوم المستورد</t>
  </si>
  <si>
    <t>تمــور</t>
  </si>
  <si>
    <t>تفاح مستورد</t>
  </si>
  <si>
    <t xml:space="preserve">تفاح محلي </t>
  </si>
  <si>
    <t>مـــوز</t>
  </si>
  <si>
    <t>لحم غنم محلي</t>
  </si>
  <si>
    <t>لحم غنم مجمد مستورد</t>
  </si>
  <si>
    <t>لحم بقر محلي</t>
  </si>
  <si>
    <t>لحم بقر مجمد مستورد</t>
  </si>
  <si>
    <t>لحم الدجـاج (مفرغ)</t>
  </si>
  <si>
    <t>ديـك رومـي</t>
  </si>
  <si>
    <t xml:space="preserve"> كلغ</t>
  </si>
  <si>
    <t>500غ</t>
  </si>
  <si>
    <t>1ل</t>
  </si>
  <si>
    <t>بصل  اخضر</t>
  </si>
  <si>
    <t>البرتقال</t>
  </si>
  <si>
    <t>/</t>
  </si>
  <si>
    <t>اليوسفي</t>
  </si>
  <si>
    <t>اجاص</t>
  </si>
  <si>
    <t>جدول يبين تطورات الأسعار الشهرية شهر جانفي 2014</t>
  </si>
  <si>
    <t>تغيرات الأسعار لبعض المواد خلال شهرجانفي 2014</t>
  </si>
</sst>
</file>

<file path=xl/styles.xml><?xml version="1.0" encoding="utf-8"?>
<styleSheet xmlns="http://schemas.openxmlformats.org/spreadsheetml/2006/main">
  <numFmts count="2">
    <numFmt numFmtId="164" formatCode="00.00"/>
    <numFmt numFmtId="165" formatCode="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readingOrder="2"/>
    </xf>
    <xf numFmtId="164" fontId="0" fillId="0" borderId="0" xfId="0" applyNumberFormat="1" applyAlignment="1">
      <alignment horizontal="center" vertical="center" readingOrder="2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readingOrder="2"/>
    </xf>
    <xf numFmtId="0" fontId="1" fillId="0" borderId="0" xfId="0" applyFont="1" applyAlignment="1">
      <alignment vertical="center" textRotation="180"/>
    </xf>
    <xf numFmtId="164" fontId="0" fillId="0" borderId="6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 readingOrder="2"/>
    </xf>
    <xf numFmtId="165" fontId="0" fillId="0" borderId="9" xfId="0" applyNumberFormat="1" applyBorder="1" applyAlignment="1">
      <alignment horizontal="center" vertical="center" readingOrder="2"/>
    </xf>
    <xf numFmtId="164" fontId="1" fillId="0" borderId="1" xfId="0" applyNumberFormat="1" applyFont="1" applyBorder="1" applyAlignment="1">
      <alignment horizontal="center" vertical="center" readingOrder="2"/>
    </xf>
    <xf numFmtId="16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readingOrder="2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wrapText="1" readingOrder="2"/>
    </xf>
    <xf numFmtId="164" fontId="0" fillId="0" borderId="3" xfId="0" applyNumberFormat="1" applyFont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164" fontId="0" fillId="0" borderId="8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readingOrder="2"/>
    </xf>
    <xf numFmtId="164" fontId="0" fillId="0" borderId="3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 readingOrder="2"/>
    </xf>
    <xf numFmtId="164" fontId="0" fillId="0" borderId="8" xfId="0" applyNumberFormat="1" applyFont="1" applyBorder="1" applyAlignment="1">
      <alignment horizontal="center" vertical="center" readingOrder="2"/>
    </xf>
    <xf numFmtId="164" fontId="0" fillId="0" borderId="9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 wrapText="1" readingOrder="2"/>
    </xf>
    <xf numFmtId="164" fontId="0" fillId="0" borderId="2" xfId="0" applyNumberFormat="1" applyFont="1" applyBorder="1" applyAlignment="1">
      <alignment horizontal="center" vertical="center" readingOrder="2"/>
    </xf>
    <xf numFmtId="164" fontId="0" fillId="0" borderId="5" xfId="0" applyNumberFormat="1" applyFont="1" applyBorder="1" applyAlignment="1">
      <alignment horizontal="center" vertical="center" readingOrder="2"/>
    </xf>
    <xf numFmtId="164" fontId="0" fillId="0" borderId="7" xfId="0" applyNumberFormat="1" applyFont="1" applyBorder="1" applyAlignment="1">
      <alignment horizontal="center" vertical="center" readingOrder="2"/>
    </xf>
    <xf numFmtId="0" fontId="3" fillId="0" borderId="11" xfId="0" applyFont="1" applyBorder="1" applyAlignment="1">
      <alignment horizontal="center" vertical="center" wrapText="1" readingOrder="2"/>
    </xf>
    <xf numFmtId="0" fontId="0" fillId="0" borderId="12" xfId="0" applyNumberFormat="1" applyBorder="1" applyAlignment="1">
      <alignment horizontal="center" vertical="center" readingOrder="2"/>
    </xf>
    <xf numFmtId="2" fontId="0" fillId="0" borderId="3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 readingOrder="2"/>
    </xf>
    <xf numFmtId="164" fontId="0" fillId="0" borderId="13" xfId="0" applyNumberFormat="1" applyFont="1" applyBorder="1" applyAlignment="1">
      <alignment horizontal="center" vertical="center" readingOrder="2"/>
    </xf>
    <xf numFmtId="164" fontId="0" fillId="0" borderId="13" xfId="0" applyNumberFormat="1" applyFill="1" applyBorder="1" applyAlignment="1">
      <alignment horizontal="center" vertical="center" readingOrder="2"/>
    </xf>
    <xf numFmtId="164" fontId="0" fillId="0" borderId="14" xfId="0" applyNumberFormat="1" applyFont="1" applyBorder="1" applyAlignment="1">
      <alignment horizontal="center" vertical="center" readingOrder="2"/>
    </xf>
    <xf numFmtId="164" fontId="0" fillId="0" borderId="13" xfId="0" applyNumberFormat="1" applyBorder="1" applyAlignment="1">
      <alignment horizontal="center" vertical="center" readingOrder="2"/>
    </xf>
    <xf numFmtId="164" fontId="0" fillId="0" borderId="15" xfId="0" applyNumberFormat="1" applyBorder="1" applyAlignment="1">
      <alignment horizontal="center" vertical="center" readingOrder="2"/>
    </xf>
    <xf numFmtId="164" fontId="0" fillId="0" borderId="14" xfId="0" applyNumberFormat="1" applyBorder="1" applyAlignment="1">
      <alignment horizontal="center" vertical="center" readingOrder="2"/>
    </xf>
    <xf numFmtId="164" fontId="0" fillId="2" borderId="1" xfId="0" applyNumberFormat="1" applyFill="1" applyBorder="1" applyAlignment="1">
      <alignment horizontal="center" vertical="center" readingOrder="2"/>
    </xf>
    <xf numFmtId="164" fontId="4" fillId="2" borderId="1" xfId="0" applyNumberFormat="1" applyFont="1" applyFill="1" applyBorder="1" applyAlignment="1">
      <alignment horizontal="center" vertical="center" readingOrder="2"/>
    </xf>
    <xf numFmtId="0" fontId="1" fillId="0" borderId="0" xfId="0" applyFont="1" applyAlignment="1">
      <alignment horizontal="center" vertical="center" textRotation="180"/>
    </xf>
    <xf numFmtId="164" fontId="1" fillId="0" borderId="0" xfId="0" applyNumberFormat="1" applyFont="1" applyBorder="1" applyAlignment="1">
      <alignment horizontal="center" vertical="center" readingOrder="2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readingOrder="2"/>
    </xf>
    <xf numFmtId="164" fontId="0" fillId="0" borderId="2" xfId="0" applyNumberFormat="1" applyBorder="1" applyAlignment="1">
      <alignment horizontal="center" vertical="center" readingOrder="2"/>
    </xf>
    <xf numFmtId="164" fontId="0" fillId="0" borderId="7" xfId="0" applyNumberFormat="1" applyBorder="1" applyAlignment="1">
      <alignment horizontal="center" vertical="center" readingOrder="2"/>
    </xf>
    <xf numFmtId="164" fontId="0" fillId="0" borderId="3" xfId="0" applyNumberFormat="1" applyBorder="1" applyAlignment="1">
      <alignment horizontal="center" vertical="center" readingOrder="2"/>
    </xf>
    <xf numFmtId="164" fontId="0" fillId="0" borderId="8" xfId="0" applyNumberFormat="1" applyBorder="1" applyAlignment="1">
      <alignment horizontal="center" vertical="center" readingOrder="2"/>
    </xf>
    <xf numFmtId="164" fontId="0" fillId="0" borderId="3" xfId="0" applyNumberFormat="1" applyBorder="1" applyAlignment="1">
      <alignment horizontal="center" vertical="center" wrapText="1" readingOrder="2"/>
    </xf>
    <xf numFmtId="164" fontId="0" fillId="0" borderId="4" xfId="0" applyNumberForma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338797814207639"/>
          <c:y val="7.4141606213342731E-2"/>
          <c:w val="0.68309841366070634"/>
          <c:h val="0.73300252232540164"/>
        </c:manualLayout>
      </c:layout>
      <c:lineChart>
        <c:grouping val="standard"/>
        <c:ser>
          <c:idx val="1"/>
          <c:order val="0"/>
          <c:tx>
            <c:v>مسحوق حليب للكبار  (gloria)</c:v>
          </c:tx>
          <c:val>
            <c:numRef>
              <c:f>جانفي!$C$12:$F$12</c:f>
              <c:numCache>
                <c:formatCode>0.00</c:formatCode>
                <c:ptCount val="4"/>
                <c:pt idx="0">
                  <c:v>383.33</c:v>
                </c:pt>
                <c:pt idx="1">
                  <c:v>404</c:v>
                </c:pt>
                <c:pt idx="2">
                  <c:v>420</c:v>
                </c:pt>
                <c:pt idx="3">
                  <c:v>420</c:v>
                </c:pt>
              </c:numCache>
            </c:numRef>
          </c:val>
        </c:ser>
        <c:ser>
          <c:idx val="3"/>
          <c:order val="1"/>
          <c:tx>
            <c:v>طماطم مصبرة مستوردة</c:v>
          </c:tx>
          <c:val>
            <c:numRef>
              <c:f>جانفي!$C$23:$F$23</c:f>
              <c:numCache>
                <c:formatCode>0.00</c:formatCode>
                <c:ptCount val="4"/>
                <c:pt idx="0">
                  <c:v>157.5</c:v>
                </c:pt>
                <c:pt idx="1">
                  <c:v>170</c:v>
                </c:pt>
                <c:pt idx="2">
                  <c:v>170</c:v>
                </c:pt>
                <c:pt idx="3">
                  <c:v>170</c:v>
                </c:pt>
              </c:numCache>
            </c:numRef>
          </c:val>
        </c:ser>
        <c:marker val="1"/>
        <c:axId val="95307648"/>
        <c:axId val="95309184"/>
      </c:lineChart>
      <c:catAx>
        <c:axId val="95307648"/>
        <c:scaling>
          <c:orientation val="minMax"/>
        </c:scaling>
        <c:axPos val="b"/>
        <c:tickLblPos val="nextTo"/>
        <c:crossAx val="95309184"/>
        <c:crosses val="autoZero"/>
        <c:auto val="1"/>
        <c:lblAlgn val="ctr"/>
        <c:lblOffset val="100"/>
      </c:catAx>
      <c:valAx>
        <c:axId val="95309184"/>
        <c:scaling>
          <c:orientation val="minMax"/>
        </c:scaling>
        <c:axPos val="l"/>
        <c:majorGridlines/>
        <c:numFmt formatCode="0.00" sourceLinked="1"/>
        <c:tickLblPos val="nextTo"/>
        <c:crossAx val="95307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0052458367"/>
          <c:h val="0.60137659442174851"/>
        </c:manualLayout>
      </c:layout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099589728525924"/>
          <c:y val="8.1590685436875129E-2"/>
          <c:w val="0.62957904258696817"/>
          <c:h val="0.72860194766000852"/>
        </c:manualLayout>
      </c:layout>
      <c:lineChart>
        <c:grouping val="standard"/>
        <c:ser>
          <c:idx val="0"/>
          <c:order val="0"/>
          <c:tx>
            <c:v>بصل جاف</c:v>
          </c:tx>
          <c:val>
            <c:numRef>
              <c:f>جانفي!$C$27:$F$27</c:f>
              <c:numCache>
                <c:formatCode>00.00</c:formatCode>
                <c:ptCount val="4"/>
                <c:pt idx="0">
                  <c:v>33.33</c:v>
                </c:pt>
                <c:pt idx="1">
                  <c:v>35</c:v>
                </c:pt>
                <c:pt idx="2">
                  <c:v>27</c:v>
                </c:pt>
                <c:pt idx="3">
                  <c:v>33</c:v>
                </c:pt>
              </c:numCache>
            </c:numRef>
          </c:val>
        </c:ser>
        <c:ser>
          <c:idx val="1"/>
          <c:order val="1"/>
          <c:tx>
            <c:v>طماطم طازجة</c:v>
          </c:tx>
          <c:val>
            <c:numRef>
              <c:f>جانفي!$C$26:$F$26</c:f>
              <c:numCache>
                <c:formatCode>00.00</c:formatCode>
                <c:ptCount val="4"/>
                <c:pt idx="0">
                  <c:v>100</c:v>
                </c:pt>
                <c:pt idx="1">
                  <c:v>78</c:v>
                </c:pt>
                <c:pt idx="2">
                  <c:v>66</c:v>
                </c:pt>
                <c:pt idx="3">
                  <c:v>64</c:v>
                </c:pt>
              </c:numCache>
            </c:numRef>
          </c:val>
        </c:ser>
        <c:ser>
          <c:idx val="2"/>
          <c:order val="2"/>
          <c:tx>
            <c:v>الثوم المستورد</c:v>
          </c:tx>
          <c:val>
            <c:numRef>
              <c:f>جانفي!$C$37:$F$37</c:f>
              <c:numCache>
                <c:formatCode>00.00</c:formatCode>
                <c:ptCount val="4"/>
                <c:pt idx="0">
                  <c:v>230</c:v>
                </c:pt>
                <c:pt idx="1">
                  <c:v>220</c:v>
                </c:pt>
                <c:pt idx="2">
                  <c:v>204</c:v>
                </c:pt>
                <c:pt idx="3">
                  <c:v>200</c:v>
                </c:pt>
              </c:numCache>
            </c:numRef>
          </c:val>
        </c:ser>
        <c:marker val="1"/>
        <c:axId val="95969664"/>
        <c:axId val="95971200"/>
      </c:lineChart>
      <c:catAx>
        <c:axId val="95969664"/>
        <c:scaling>
          <c:orientation val="minMax"/>
        </c:scaling>
        <c:axPos val="b"/>
        <c:tickLblPos val="nextTo"/>
        <c:crossAx val="95971200"/>
        <c:crosses val="autoZero"/>
        <c:auto val="1"/>
        <c:lblAlgn val="ctr"/>
        <c:lblOffset val="100"/>
      </c:catAx>
      <c:valAx>
        <c:axId val="95971200"/>
        <c:scaling>
          <c:orientation val="minMax"/>
        </c:scaling>
        <c:axPos val="l"/>
        <c:majorGridlines/>
        <c:numFmt formatCode="00.00" sourceLinked="1"/>
        <c:tickLblPos val="nextTo"/>
        <c:crossAx val="959696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لحم بقر مستورد</c:v>
          </c:tx>
          <c:val>
            <c:numRef>
              <c:f>جانفي!$C$50:$F$50</c:f>
              <c:numCache>
                <c:formatCode>0.00</c:formatCode>
                <c:ptCount val="4"/>
                <c:pt idx="0">
                  <c:v>750</c:v>
                </c:pt>
                <c:pt idx="1">
                  <c:v>750</c:v>
                </c:pt>
                <c:pt idx="2">
                  <c:v>750</c:v>
                </c:pt>
                <c:pt idx="3">
                  <c:v>750</c:v>
                </c:pt>
              </c:numCache>
            </c:numRef>
          </c:val>
        </c:ser>
        <c:ser>
          <c:idx val="1"/>
          <c:order val="1"/>
          <c:tx>
            <c:v>ديك رومي</c:v>
          </c:tx>
          <c:val>
            <c:numRef>
              <c:f>جانفي!$C$52:$F$52</c:f>
              <c:numCache>
                <c:formatCode>0.00</c:formatCode>
                <c:ptCount val="4"/>
                <c:pt idx="0">
                  <c:v>286.67</c:v>
                </c:pt>
                <c:pt idx="1">
                  <c:v>280</c:v>
                </c:pt>
                <c:pt idx="2">
                  <c:v>280</c:v>
                </c:pt>
                <c:pt idx="3">
                  <c:v>280</c:v>
                </c:pt>
              </c:numCache>
            </c:numRef>
          </c:val>
        </c:ser>
        <c:ser>
          <c:idx val="2"/>
          <c:order val="2"/>
          <c:tx>
            <c:v>بيض</c:v>
          </c:tx>
          <c:val>
            <c:numRef>
              <c:f>جانفي!$C$53:$F$53</c:f>
              <c:numCache>
                <c:formatCode>0.00</c:formatCode>
                <c:ptCount val="4"/>
                <c:pt idx="0">
                  <c:v>296.67</c:v>
                </c:pt>
                <c:pt idx="1">
                  <c:v>304</c:v>
                </c:pt>
                <c:pt idx="2">
                  <c:v>320</c:v>
                </c:pt>
                <c:pt idx="3">
                  <c:v>336</c:v>
                </c:pt>
              </c:numCache>
            </c:numRef>
          </c:val>
        </c:ser>
        <c:marker val="1"/>
        <c:axId val="96004736"/>
        <c:axId val="96018816"/>
      </c:lineChart>
      <c:catAx>
        <c:axId val="96004736"/>
        <c:scaling>
          <c:orientation val="minMax"/>
        </c:scaling>
        <c:axPos val="b"/>
        <c:tickLblPos val="nextTo"/>
        <c:crossAx val="96018816"/>
        <c:crosses val="autoZero"/>
        <c:auto val="1"/>
        <c:lblAlgn val="ctr"/>
        <c:lblOffset val="100"/>
      </c:catAx>
      <c:valAx>
        <c:axId val="96018816"/>
        <c:scaling>
          <c:orientation val="minMax"/>
        </c:scaling>
        <c:axPos val="l"/>
        <c:majorGridlines/>
        <c:numFmt formatCode="0.00" sourceLinked="1"/>
        <c:tickLblPos val="nextTo"/>
        <c:crossAx val="960047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179480861786425"/>
          <c:y val="6.6225545037898306E-2"/>
          <c:w val="0.68309834804601077"/>
          <c:h val="0.7400289697424004"/>
        </c:manualLayout>
      </c:layout>
      <c:lineChart>
        <c:grouping val="standard"/>
        <c:ser>
          <c:idx val="0"/>
          <c:order val="0"/>
          <c:tx>
            <c:v>تفاح مستورد</c:v>
          </c:tx>
          <c:val>
            <c:numRef>
              <c:f>جانفي!$C$40:$F$40</c:f>
              <c:numCache>
                <c:formatCode>00.00</c:formatCode>
                <c:ptCount val="4"/>
                <c:pt idx="0" formatCode="0.00">
                  <c:v>228.33</c:v>
                </c:pt>
                <c:pt idx="1">
                  <c:v>242</c:v>
                </c:pt>
                <c:pt idx="2">
                  <c:v>248</c:v>
                </c:pt>
                <c:pt idx="3">
                  <c:v>248</c:v>
                </c:pt>
              </c:numCache>
            </c:numRef>
          </c:val>
        </c:ser>
        <c:ser>
          <c:idx val="1"/>
          <c:order val="1"/>
          <c:tx>
            <c:v>تفاح محلي</c:v>
          </c:tx>
          <c:val>
            <c:numRef>
              <c:f>جانفي!$C$41:$F$41</c:f>
              <c:numCache>
                <c:formatCode>00.00</c:formatCode>
                <c:ptCount val="4"/>
                <c:pt idx="0" formatCode="0.00">
                  <c:v>100</c:v>
                </c:pt>
                <c:pt idx="1">
                  <c:v>190</c:v>
                </c:pt>
                <c:pt idx="2">
                  <c:v>176</c:v>
                </c:pt>
                <c:pt idx="3">
                  <c:v>176</c:v>
                </c:pt>
              </c:numCache>
            </c:numRef>
          </c:val>
        </c:ser>
        <c:ser>
          <c:idx val="2"/>
          <c:order val="2"/>
          <c:tx>
            <c:v>برتقال</c:v>
          </c:tx>
          <c:val>
            <c:numRef>
              <c:f>جانفي!$C$45:$F$45</c:f>
              <c:numCache>
                <c:formatCode>00.00</c:formatCode>
                <c:ptCount val="4"/>
                <c:pt idx="0" formatCode="0.00">
                  <c:v>65</c:v>
                </c:pt>
                <c:pt idx="1">
                  <c:v>90</c:v>
                </c:pt>
                <c:pt idx="2">
                  <c:v>176</c:v>
                </c:pt>
                <c:pt idx="3">
                  <c:v>100</c:v>
                </c:pt>
              </c:numCache>
            </c:numRef>
          </c:val>
        </c:ser>
        <c:marker val="1"/>
        <c:axId val="96031872"/>
        <c:axId val="96033408"/>
      </c:lineChart>
      <c:catAx>
        <c:axId val="96031872"/>
        <c:scaling>
          <c:orientation val="minMax"/>
        </c:scaling>
        <c:axPos val="b"/>
        <c:tickLblPos val="nextTo"/>
        <c:crossAx val="96033408"/>
        <c:crosses val="autoZero"/>
        <c:auto val="1"/>
        <c:lblAlgn val="ctr"/>
        <c:lblOffset val="100"/>
      </c:catAx>
      <c:valAx>
        <c:axId val="96033408"/>
        <c:scaling>
          <c:orientation val="minMax"/>
        </c:scaling>
        <c:axPos val="l"/>
        <c:majorGridlines/>
        <c:numFmt formatCode="0.00" sourceLinked="1"/>
        <c:tickLblPos val="nextTo"/>
        <c:crossAx val="960318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369794</xdr:colOff>
      <xdr:row>1</xdr:row>
      <xdr:rowOff>22413</xdr:rowOff>
    </xdr:from>
    <xdr:to>
      <xdr:col>16</xdr:col>
      <xdr:colOff>504265</xdr:colOff>
      <xdr:row>9</xdr:row>
      <xdr:rowOff>324970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347384</xdr:colOff>
      <xdr:row>10</xdr:row>
      <xdr:rowOff>44822</xdr:rowOff>
    </xdr:from>
    <xdr:to>
      <xdr:col>16</xdr:col>
      <xdr:colOff>493060</xdr:colOff>
      <xdr:row>19</xdr:row>
      <xdr:rowOff>168089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358588</xdr:colOff>
      <xdr:row>30</xdr:row>
      <xdr:rowOff>168088</xdr:rowOff>
    </xdr:from>
    <xdr:to>
      <xdr:col>16</xdr:col>
      <xdr:colOff>515470</xdr:colOff>
      <xdr:row>42</xdr:row>
      <xdr:rowOff>78441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358588</xdr:colOff>
      <xdr:row>20</xdr:row>
      <xdr:rowOff>67235</xdr:rowOff>
    </xdr:from>
    <xdr:to>
      <xdr:col>16</xdr:col>
      <xdr:colOff>493058</xdr:colOff>
      <xdr:row>30</xdr:row>
      <xdr:rowOff>145677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4"/>
  <sheetViews>
    <sheetView rightToLeft="1" tabSelected="1" topLeftCell="A36" zoomScale="85" zoomScaleNormal="85" workbookViewId="0">
      <selection activeCell="G56" sqref="G56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7" ht="21" customHeight="1">
      <c r="A1" s="52" t="s">
        <v>73</v>
      </c>
      <c r="B1" s="52"/>
      <c r="C1" s="52"/>
      <c r="D1" s="52"/>
      <c r="E1" s="52"/>
      <c r="F1" s="52"/>
      <c r="G1" s="52"/>
      <c r="H1" s="52"/>
      <c r="I1" s="52"/>
      <c r="J1" s="52"/>
      <c r="K1" s="53" t="s">
        <v>74</v>
      </c>
      <c r="L1" s="53"/>
      <c r="M1" s="53"/>
      <c r="N1" s="53"/>
      <c r="O1" s="53"/>
      <c r="P1" s="53"/>
      <c r="Q1" s="53"/>
    </row>
    <row r="2" spans="1:17" ht="26.25" customHeight="1" thickBot="1">
      <c r="A2" s="54"/>
      <c r="B2" s="54"/>
      <c r="C2" s="54"/>
      <c r="D2" s="54"/>
      <c r="E2" s="54"/>
      <c r="F2" s="54"/>
      <c r="G2" s="54"/>
      <c r="H2" s="54"/>
      <c r="I2" s="54"/>
      <c r="J2" s="54"/>
      <c r="Q2" s="50" t="s">
        <v>22</v>
      </c>
    </row>
    <row r="3" spans="1:17" ht="15" customHeight="1">
      <c r="A3" s="55" t="s">
        <v>4</v>
      </c>
      <c r="B3" s="57" t="s">
        <v>3</v>
      </c>
      <c r="C3" s="59" t="s">
        <v>2</v>
      </c>
      <c r="D3" s="59"/>
      <c r="E3" s="59"/>
      <c r="F3" s="59"/>
      <c r="G3" s="59" t="s">
        <v>1</v>
      </c>
      <c r="H3" s="59"/>
      <c r="I3" s="59" t="s">
        <v>0</v>
      </c>
      <c r="J3" s="60"/>
      <c r="Q3" s="50"/>
    </row>
    <row r="4" spans="1:17" ht="15.75" thickBot="1">
      <c r="A4" s="56"/>
      <c r="B4" s="58"/>
      <c r="C4" s="12">
        <v>1</v>
      </c>
      <c r="D4" s="12">
        <v>2</v>
      </c>
      <c r="E4" s="12">
        <v>3</v>
      </c>
      <c r="F4" s="12">
        <v>4</v>
      </c>
      <c r="G4" s="12" t="s">
        <v>8</v>
      </c>
      <c r="H4" s="12" t="s">
        <v>7</v>
      </c>
      <c r="I4" s="12" t="s">
        <v>6</v>
      </c>
      <c r="J4" s="13" t="s">
        <v>5</v>
      </c>
      <c r="Q4" s="50"/>
    </row>
    <row r="5" spans="1:17" ht="21.75" customHeight="1" thickBot="1">
      <c r="A5" s="51" t="s">
        <v>9</v>
      </c>
      <c r="B5" s="51"/>
      <c r="C5" s="51"/>
      <c r="D5" s="51"/>
      <c r="E5" s="51"/>
      <c r="F5" s="51"/>
      <c r="G5" s="51"/>
      <c r="H5" s="51"/>
      <c r="I5" s="51"/>
      <c r="J5" s="51"/>
      <c r="Q5" s="50"/>
    </row>
    <row r="6" spans="1:17">
      <c r="A6" s="19" t="s">
        <v>25</v>
      </c>
      <c r="B6" s="10" t="s">
        <v>19</v>
      </c>
      <c r="C6" s="40">
        <v>3600</v>
      </c>
      <c r="D6" s="40">
        <v>3600</v>
      </c>
      <c r="E6" s="40">
        <v>3600</v>
      </c>
      <c r="F6" s="40">
        <v>3600</v>
      </c>
      <c r="G6" s="37">
        <v>3600</v>
      </c>
      <c r="H6" s="25">
        <f t="shared" ref="H6:H23" si="0">(C6+D6+E6+F6)/4</f>
        <v>3600</v>
      </c>
      <c r="I6" s="25">
        <f t="shared" ref="I6:I53" si="1">H6-G6</f>
        <v>0</v>
      </c>
      <c r="J6" s="26">
        <f t="shared" ref="J6:J53" si="2">(I6*100)/G6</f>
        <v>0</v>
      </c>
      <c r="Q6" s="50"/>
    </row>
    <row r="7" spans="1:17">
      <c r="A7" s="21" t="s">
        <v>26</v>
      </c>
      <c r="B7" s="2" t="s">
        <v>19</v>
      </c>
      <c r="C7" s="40">
        <v>4000</v>
      </c>
      <c r="D7" s="40">
        <v>4000</v>
      </c>
      <c r="E7" s="40">
        <v>4000</v>
      </c>
      <c r="F7" s="40">
        <v>4000</v>
      </c>
      <c r="G7" s="38">
        <v>4000</v>
      </c>
      <c r="H7" s="15">
        <f t="shared" si="0"/>
        <v>4000</v>
      </c>
      <c r="I7" s="15">
        <f t="shared" si="1"/>
        <v>0</v>
      </c>
      <c r="J7" s="27">
        <f t="shared" si="2"/>
        <v>0</v>
      </c>
      <c r="Q7" s="50"/>
    </row>
    <row r="8" spans="1:17">
      <c r="A8" s="21" t="s">
        <v>27</v>
      </c>
      <c r="B8" s="2" t="s">
        <v>65</v>
      </c>
      <c r="C8" s="40">
        <v>45</v>
      </c>
      <c r="D8" s="40">
        <v>45</v>
      </c>
      <c r="E8" s="40">
        <v>45</v>
      </c>
      <c r="F8" s="40">
        <v>45</v>
      </c>
      <c r="G8" s="38">
        <v>45</v>
      </c>
      <c r="H8" s="15">
        <f t="shared" si="0"/>
        <v>45</v>
      </c>
      <c r="I8" s="15">
        <f t="shared" si="1"/>
        <v>0</v>
      </c>
      <c r="J8" s="27">
        <f t="shared" si="2"/>
        <v>0</v>
      </c>
      <c r="Q8" s="50"/>
    </row>
    <row r="9" spans="1:17">
      <c r="A9" s="21" t="s">
        <v>28</v>
      </c>
      <c r="B9" s="2" t="s">
        <v>10</v>
      </c>
      <c r="C9" s="40">
        <v>85</v>
      </c>
      <c r="D9" s="40">
        <v>85</v>
      </c>
      <c r="E9" s="40">
        <v>85</v>
      </c>
      <c r="F9" s="40">
        <v>85</v>
      </c>
      <c r="G9" s="38">
        <v>85</v>
      </c>
      <c r="H9" s="15">
        <f t="shared" si="0"/>
        <v>85</v>
      </c>
      <c r="I9" s="15">
        <f t="shared" si="1"/>
        <v>0</v>
      </c>
      <c r="J9" s="27">
        <f t="shared" si="2"/>
        <v>0</v>
      </c>
      <c r="Q9" s="50"/>
    </row>
    <row r="10" spans="1:17" ht="28.5">
      <c r="A10" s="21" t="s">
        <v>29</v>
      </c>
      <c r="B10" s="2" t="s">
        <v>66</v>
      </c>
      <c r="C10" s="40">
        <v>200</v>
      </c>
      <c r="D10" s="40">
        <v>200</v>
      </c>
      <c r="E10" s="40">
        <v>200</v>
      </c>
      <c r="F10" s="40">
        <v>200</v>
      </c>
      <c r="G10" s="38">
        <v>200</v>
      </c>
      <c r="H10" s="15">
        <f t="shared" si="0"/>
        <v>200</v>
      </c>
      <c r="I10" s="15">
        <f t="shared" si="1"/>
        <v>0</v>
      </c>
      <c r="J10" s="27">
        <f t="shared" si="2"/>
        <v>0</v>
      </c>
      <c r="Q10" s="50"/>
    </row>
    <row r="11" spans="1:17" ht="16.5" customHeight="1">
      <c r="A11" s="21" t="s">
        <v>30</v>
      </c>
      <c r="B11" s="2" t="s">
        <v>66</v>
      </c>
      <c r="C11" s="40">
        <v>360</v>
      </c>
      <c r="D11" s="40">
        <v>360</v>
      </c>
      <c r="E11" s="40">
        <v>360</v>
      </c>
      <c r="F11" s="40">
        <v>360</v>
      </c>
      <c r="G11" s="38">
        <v>360</v>
      </c>
      <c r="H11" s="15">
        <f t="shared" si="0"/>
        <v>360</v>
      </c>
      <c r="I11" s="15">
        <f t="shared" si="1"/>
        <v>0</v>
      </c>
      <c r="J11" s="27">
        <f t="shared" si="2"/>
        <v>0</v>
      </c>
      <c r="Q11" s="50" t="s">
        <v>22</v>
      </c>
    </row>
    <row r="12" spans="1:17" ht="29.25" customHeight="1">
      <c r="A12" s="21" t="s">
        <v>31</v>
      </c>
      <c r="B12" s="2" t="s">
        <v>66</v>
      </c>
      <c r="C12" s="40">
        <v>383.33</v>
      </c>
      <c r="D12" s="40">
        <v>404</v>
      </c>
      <c r="E12" s="40">
        <v>420</v>
      </c>
      <c r="F12" s="40">
        <v>420</v>
      </c>
      <c r="G12" s="38">
        <v>350.83</v>
      </c>
      <c r="H12" s="15">
        <f t="shared" si="0"/>
        <v>406.83249999999998</v>
      </c>
      <c r="I12" s="15">
        <f t="shared" si="1"/>
        <v>56.002499999999998</v>
      </c>
      <c r="J12" s="27">
        <f t="shared" si="2"/>
        <v>15.962859504603371</v>
      </c>
      <c r="Q12" s="50"/>
    </row>
    <row r="13" spans="1:17">
      <c r="A13" s="21" t="s">
        <v>32</v>
      </c>
      <c r="B13" s="2" t="s">
        <v>67</v>
      </c>
      <c r="C13" s="40">
        <v>25</v>
      </c>
      <c r="D13" s="40">
        <v>25</v>
      </c>
      <c r="E13" s="40">
        <v>25</v>
      </c>
      <c r="F13" s="40">
        <v>25</v>
      </c>
      <c r="G13" s="38">
        <v>25</v>
      </c>
      <c r="H13" s="15">
        <f t="shared" si="0"/>
        <v>25</v>
      </c>
      <c r="I13" s="15">
        <f t="shared" si="1"/>
        <v>0</v>
      </c>
      <c r="J13" s="27">
        <f t="shared" si="2"/>
        <v>0</v>
      </c>
      <c r="Q13" s="50"/>
    </row>
    <row r="14" spans="1:17" ht="15" customHeight="1">
      <c r="A14" s="21" t="s">
        <v>33</v>
      </c>
      <c r="B14" s="2" t="s">
        <v>10</v>
      </c>
      <c r="C14" s="40">
        <v>580</v>
      </c>
      <c r="D14" s="40">
        <v>580</v>
      </c>
      <c r="E14" s="40">
        <v>580</v>
      </c>
      <c r="F14" s="40">
        <v>580</v>
      </c>
      <c r="G14" s="38">
        <v>580</v>
      </c>
      <c r="H14" s="15">
        <f t="shared" si="0"/>
        <v>580</v>
      </c>
      <c r="I14" s="15">
        <f t="shared" si="1"/>
        <v>0</v>
      </c>
      <c r="J14" s="27">
        <f t="shared" si="2"/>
        <v>0</v>
      </c>
      <c r="Q14" s="50"/>
    </row>
    <row r="15" spans="1:17" ht="15" customHeight="1">
      <c r="A15" s="21" t="s">
        <v>34</v>
      </c>
      <c r="B15" s="2" t="s">
        <v>10</v>
      </c>
      <c r="C15" s="40">
        <v>400</v>
      </c>
      <c r="D15" s="40">
        <v>400</v>
      </c>
      <c r="E15" s="40">
        <v>400</v>
      </c>
      <c r="F15" s="40">
        <v>400</v>
      </c>
      <c r="G15" s="38">
        <v>400</v>
      </c>
      <c r="H15" s="15">
        <f t="shared" si="0"/>
        <v>400</v>
      </c>
      <c r="I15" s="15">
        <f t="shared" si="1"/>
        <v>0</v>
      </c>
      <c r="J15" s="27">
        <f t="shared" si="2"/>
        <v>0</v>
      </c>
      <c r="Q15" s="50"/>
    </row>
    <row r="16" spans="1:17" ht="15" customHeight="1">
      <c r="A16" s="21" t="s">
        <v>35</v>
      </c>
      <c r="B16" s="2" t="s">
        <v>66</v>
      </c>
      <c r="C16" s="40">
        <v>175</v>
      </c>
      <c r="D16" s="40">
        <v>175</v>
      </c>
      <c r="E16" s="40">
        <v>175</v>
      </c>
      <c r="F16" s="40">
        <v>175</v>
      </c>
      <c r="G16" s="38">
        <v>175</v>
      </c>
      <c r="H16" s="15">
        <f t="shared" si="0"/>
        <v>175</v>
      </c>
      <c r="I16" s="15">
        <f t="shared" si="1"/>
        <v>0</v>
      </c>
      <c r="J16" s="27">
        <f t="shared" si="2"/>
        <v>0</v>
      </c>
      <c r="Q16" s="50"/>
    </row>
    <row r="17" spans="1:17" ht="15" customHeight="1">
      <c r="A17" s="21" t="s">
        <v>36</v>
      </c>
      <c r="B17" s="2" t="s">
        <v>10</v>
      </c>
      <c r="C17" s="40">
        <v>580</v>
      </c>
      <c r="D17" s="40">
        <v>580</v>
      </c>
      <c r="E17" s="40">
        <v>580</v>
      </c>
      <c r="F17" s="40">
        <v>580</v>
      </c>
      <c r="G17" s="38">
        <v>580</v>
      </c>
      <c r="H17" s="15">
        <f t="shared" si="0"/>
        <v>580</v>
      </c>
      <c r="I17" s="15">
        <f t="shared" si="1"/>
        <v>0</v>
      </c>
      <c r="J17" s="27">
        <f t="shared" si="2"/>
        <v>0</v>
      </c>
      <c r="Q17" s="50"/>
    </row>
    <row r="18" spans="1:17" ht="15" customHeight="1">
      <c r="A18" s="21" t="s">
        <v>37</v>
      </c>
      <c r="B18" s="2" t="s">
        <v>10</v>
      </c>
      <c r="C18" s="40">
        <v>280</v>
      </c>
      <c r="D18" s="40">
        <v>280</v>
      </c>
      <c r="E18" s="40">
        <v>310</v>
      </c>
      <c r="F18" s="40">
        <v>310</v>
      </c>
      <c r="G18" s="38">
        <v>280</v>
      </c>
      <c r="H18" s="15">
        <f t="shared" si="0"/>
        <v>295</v>
      </c>
      <c r="I18" s="15">
        <f t="shared" si="1"/>
        <v>15</v>
      </c>
      <c r="J18" s="27">
        <f t="shared" si="2"/>
        <v>5.3571428571428568</v>
      </c>
      <c r="Q18" s="50"/>
    </row>
    <row r="19" spans="1:17">
      <c r="A19" s="21" t="s">
        <v>38</v>
      </c>
      <c r="B19" s="2" t="s">
        <v>10</v>
      </c>
      <c r="C19" s="40">
        <v>110</v>
      </c>
      <c r="D19" s="40">
        <v>110</v>
      </c>
      <c r="E19" s="40">
        <v>110</v>
      </c>
      <c r="F19" s="40">
        <v>110</v>
      </c>
      <c r="G19" s="38">
        <v>110</v>
      </c>
      <c r="H19" s="15">
        <f t="shared" si="0"/>
        <v>110</v>
      </c>
      <c r="I19" s="15">
        <f t="shared" si="1"/>
        <v>0</v>
      </c>
      <c r="J19" s="27">
        <f t="shared" si="2"/>
        <v>0</v>
      </c>
      <c r="Q19" s="50"/>
    </row>
    <row r="20" spans="1:17">
      <c r="A20" s="21" t="s">
        <v>39</v>
      </c>
      <c r="B20" s="2" t="s">
        <v>10</v>
      </c>
      <c r="C20" s="40">
        <v>150</v>
      </c>
      <c r="D20" s="40">
        <v>156</v>
      </c>
      <c r="E20" s="40">
        <v>180</v>
      </c>
      <c r="F20" s="40">
        <v>180</v>
      </c>
      <c r="G20" s="38">
        <v>150</v>
      </c>
      <c r="H20" s="15">
        <f t="shared" si="0"/>
        <v>166.5</v>
      </c>
      <c r="I20" s="15">
        <f t="shared" si="1"/>
        <v>16.5</v>
      </c>
      <c r="J20" s="27">
        <f t="shared" si="2"/>
        <v>11</v>
      </c>
      <c r="Q20" s="50"/>
    </row>
    <row r="21" spans="1:17">
      <c r="A21" s="21" t="s">
        <v>40</v>
      </c>
      <c r="B21" s="2" t="s">
        <v>10</v>
      </c>
      <c r="C21" s="40">
        <v>70</v>
      </c>
      <c r="D21" s="40">
        <v>70</v>
      </c>
      <c r="E21" s="40">
        <v>70</v>
      </c>
      <c r="F21" s="40">
        <v>70</v>
      </c>
      <c r="G21" s="38">
        <v>70</v>
      </c>
      <c r="H21" s="15">
        <f t="shared" si="0"/>
        <v>70</v>
      </c>
      <c r="I21" s="15">
        <f t="shared" si="1"/>
        <v>0</v>
      </c>
      <c r="J21" s="27">
        <f t="shared" si="2"/>
        <v>0</v>
      </c>
      <c r="Q21" s="8"/>
    </row>
    <row r="22" spans="1:17">
      <c r="A22" s="21" t="s">
        <v>41</v>
      </c>
      <c r="B22" s="2" t="s">
        <v>10</v>
      </c>
      <c r="C22" s="40">
        <v>90</v>
      </c>
      <c r="D22" s="40">
        <v>90</v>
      </c>
      <c r="E22" s="40">
        <v>90</v>
      </c>
      <c r="F22" s="40">
        <v>90</v>
      </c>
      <c r="G22" s="38">
        <v>90</v>
      </c>
      <c r="H22" s="15">
        <f t="shared" si="0"/>
        <v>90</v>
      </c>
      <c r="I22" s="15">
        <f t="shared" si="1"/>
        <v>0</v>
      </c>
      <c r="J22" s="27">
        <f t="shared" si="2"/>
        <v>0</v>
      </c>
      <c r="Q22" s="50" t="s">
        <v>23</v>
      </c>
    </row>
    <row r="23" spans="1:17" ht="15.75" thickBot="1">
      <c r="A23" s="22" t="s">
        <v>42</v>
      </c>
      <c r="B23" s="11" t="s">
        <v>10</v>
      </c>
      <c r="C23" s="40">
        <v>157.5</v>
      </c>
      <c r="D23" s="40">
        <v>170</v>
      </c>
      <c r="E23" s="40">
        <v>170</v>
      </c>
      <c r="F23" s="40">
        <v>170</v>
      </c>
      <c r="G23" s="39">
        <v>145</v>
      </c>
      <c r="H23" s="23">
        <f t="shared" si="0"/>
        <v>166.875</v>
      </c>
      <c r="I23" s="23">
        <f t="shared" si="1"/>
        <v>21.875</v>
      </c>
      <c r="J23" s="30">
        <f t="shared" si="2"/>
        <v>15.086206896551724</v>
      </c>
      <c r="Q23" s="50"/>
    </row>
    <row r="24" spans="1:17" ht="24" customHeight="1" thickBot="1">
      <c r="A24" s="51" t="s">
        <v>11</v>
      </c>
      <c r="B24" s="51"/>
      <c r="C24" s="51"/>
      <c r="D24" s="51"/>
      <c r="E24" s="51"/>
      <c r="F24" s="51"/>
      <c r="G24" s="51"/>
      <c r="H24" s="51"/>
      <c r="I24" s="51"/>
      <c r="J24" s="51"/>
      <c r="Q24" s="50"/>
    </row>
    <row r="25" spans="1:17">
      <c r="A25" s="19" t="s">
        <v>43</v>
      </c>
      <c r="B25" s="24" t="s">
        <v>10</v>
      </c>
      <c r="C25" s="14">
        <v>40</v>
      </c>
      <c r="D25" s="14">
        <v>40</v>
      </c>
      <c r="E25" s="14">
        <v>40</v>
      </c>
      <c r="F25" s="14">
        <v>41</v>
      </c>
      <c r="G25" s="41">
        <v>39.590000000000003</v>
      </c>
      <c r="H25" s="25">
        <f t="shared" ref="H25:H37" si="3">(C25+D25+E25+F25)/4</f>
        <v>40.25</v>
      </c>
      <c r="I25" s="25">
        <f t="shared" si="1"/>
        <v>0.65999999999999659</v>
      </c>
      <c r="J25" s="26">
        <f t="shared" si="2"/>
        <v>1.6670876483960508</v>
      </c>
      <c r="Q25" s="50"/>
    </row>
    <row r="26" spans="1:17">
      <c r="A26" s="21" t="s">
        <v>44</v>
      </c>
      <c r="B26" s="18" t="s">
        <v>10</v>
      </c>
      <c r="C26" s="14">
        <v>100</v>
      </c>
      <c r="D26" s="14">
        <v>78</v>
      </c>
      <c r="E26" s="14">
        <v>66</v>
      </c>
      <c r="F26" s="14">
        <v>64</v>
      </c>
      <c r="G26" s="42">
        <v>55.84</v>
      </c>
      <c r="H26" s="15">
        <f t="shared" si="3"/>
        <v>77</v>
      </c>
      <c r="I26" s="15">
        <f t="shared" si="1"/>
        <v>21.159999999999997</v>
      </c>
      <c r="J26" s="27">
        <f t="shared" si="2"/>
        <v>37.893982808022912</v>
      </c>
      <c r="Q26" s="50"/>
    </row>
    <row r="27" spans="1:17" ht="15" customHeight="1">
      <c r="A27" s="21" t="s">
        <v>45</v>
      </c>
      <c r="B27" s="18" t="s">
        <v>10</v>
      </c>
      <c r="C27" s="14">
        <v>33.33</v>
      </c>
      <c r="D27" s="14">
        <v>35</v>
      </c>
      <c r="E27" s="14">
        <v>27</v>
      </c>
      <c r="F27" s="14">
        <v>33</v>
      </c>
      <c r="G27" s="42">
        <v>42.29</v>
      </c>
      <c r="H27" s="15">
        <f t="shared" si="3"/>
        <v>32.082499999999996</v>
      </c>
      <c r="I27" s="15">
        <f t="shared" si="1"/>
        <v>-10.207500000000003</v>
      </c>
      <c r="J27" s="27">
        <f t="shared" si="2"/>
        <v>-24.13691179947979</v>
      </c>
      <c r="Q27" s="50"/>
    </row>
    <row r="28" spans="1:17" ht="16.5" customHeight="1">
      <c r="A28" s="21" t="s">
        <v>68</v>
      </c>
      <c r="B28" s="3" t="s">
        <v>70</v>
      </c>
      <c r="C28" s="14">
        <v>25</v>
      </c>
      <c r="D28" s="14">
        <v>25</v>
      </c>
      <c r="E28" s="14">
        <v>25</v>
      </c>
      <c r="F28" s="14">
        <v>37</v>
      </c>
      <c r="G28" s="43">
        <v>31.67</v>
      </c>
      <c r="H28" s="15">
        <f t="shared" si="3"/>
        <v>28</v>
      </c>
      <c r="I28" s="15">
        <f t="shared" si="1"/>
        <v>-3.6700000000000017</v>
      </c>
      <c r="J28" s="27">
        <f t="shared" si="2"/>
        <v>-11.588253868013899</v>
      </c>
      <c r="Q28" s="50"/>
    </row>
    <row r="29" spans="1:17">
      <c r="A29" s="21" t="s">
        <v>46</v>
      </c>
      <c r="B29" s="18" t="s">
        <v>10</v>
      </c>
      <c r="C29" s="14">
        <v>70</v>
      </c>
      <c r="D29" s="14">
        <v>76</v>
      </c>
      <c r="E29" s="14">
        <v>78</v>
      </c>
      <c r="F29" s="14">
        <v>80</v>
      </c>
      <c r="G29" s="42">
        <v>74.58</v>
      </c>
      <c r="H29" s="15">
        <f t="shared" si="3"/>
        <v>76</v>
      </c>
      <c r="I29" s="15">
        <f t="shared" si="1"/>
        <v>1.4200000000000017</v>
      </c>
      <c r="J29" s="27">
        <f t="shared" si="2"/>
        <v>1.903995709305446</v>
      </c>
      <c r="Q29" s="50"/>
    </row>
    <row r="30" spans="1:17">
      <c r="A30" s="21" t="s">
        <v>47</v>
      </c>
      <c r="B30" s="18" t="s">
        <v>10</v>
      </c>
      <c r="C30" s="14">
        <v>243.33</v>
      </c>
      <c r="D30" s="14">
        <v>202</v>
      </c>
      <c r="E30" s="14">
        <v>168</v>
      </c>
      <c r="F30" s="14">
        <v>144</v>
      </c>
      <c r="G30" s="42">
        <v>222.5</v>
      </c>
      <c r="H30" s="15">
        <f t="shared" si="3"/>
        <v>189.33250000000001</v>
      </c>
      <c r="I30" s="15">
        <f t="shared" si="1"/>
        <v>-33.16749999999999</v>
      </c>
      <c r="J30" s="27">
        <f t="shared" si="2"/>
        <v>-14.906741573033704</v>
      </c>
      <c r="Q30" s="50"/>
    </row>
    <row r="31" spans="1:17">
      <c r="A31" s="21" t="s">
        <v>48</v>
      </c>
      <c r="B31" s="18" t="s">
        <v>10</v>
      </c>
      <c r="C31" s="14">
        <v>40.83</v>
      </c>
      <c r="D31" s="14">
        <v>38</v>
      </c>
      <c r="E31" s="14">
        <v>35</v>
      </c>
      <c r="F31" s="14">
        <v>47</v>
      </c>
      <c r="G31" s="42">
        <v>48.34</v>
      </c>
      <c r="H31" s="15">
        <f t="shared" si="3"/>
        <v>40.207499999999996</v>
      </c>
      <c r="I31" s="15">
        <f t="shared" si="1"/>
        <v>-8.1325000000000074</v>
      </c>
      <c r="J31" s="27">
        <f t="shared" si="2"/>
        <v>-16.823541580471673</v>
      </c>
      <c r="Q31" s="50"/>
    </row>
    <row r="32" spans="1:17">
      <c r="A32" s="21" t="s">
        <v>49</v>
      </c>
      <c r="B32" s="18" t="s">
        <v>10</v>
      </c>
      <c r="C32" s="14">
        <v>153.33000000000001</v>
      </c>
      <c r="D32" s="14">
        <v>158</v>
      </c>
      <c r="E32" s="14">
        <v>144</v>
      </c>
      <c r="F32" s="14">
        <v>138</v>
      </c>
      <c r="G32" s="42">
        <v>130.83000000000001</v>
      </c>
      <c r="H32" s="15">
        <f t="shared" si="3"/>
        <v>148.33250000000001</v>
      </c>
      <c r="I32" s="15">
        <f t="shared" si="1"/>
        <v>17.502499999999998</v>
      </c>
      <c r="J32" s="27">
        <f t="shared" si="2"/>
        <v>13.378047848352821</v>
      </c>
      <c r="Q32" s="50" t="s">
        <v>23</v>
      </c>
    </row>
    <row r="33" spans="1:17">
      <c r="A33" s="21" t="s">
        <v>50</v>
      </c>
      <c r="B33" s="18" t="s">
        <v>10</v>
      </c>
      <c r="C33" s="14">
        <v>120</v>
      </c>
      <c r="D33" s="14">
        <v>132</v>
      </c>
      <c r="E33" s="14">
        <v>140</v>
      </c>
      <c r="F33" s="14">
        <v>128</v>
      </c>
      <c r="G33" s="42">
        <v>147.5</v>
      </c>
      <c r="H33" s="15">
        <f t="shared" si="3"/>
        <v>130</v>
      </c>
      <c r="I33" s="15">
        <f t="shared" si="1"/>
        <v>-17.5</v>
      </c>
      <c r="J33" s="27">
        <f t="shared" si="2"/>
        <v>-11.864406779661017</v>
      </c>
      <c r="Q33" s="50"/>
    </row>
    <row r="34" spans="1:17" ht="15" customHeight="1">
      <c r="A34" s="21" t="s">
        <v>51</v>
      </c>
      <c r="B34" s="18" t="s">
        <v>10</v>
      </c>
      <c r="C34" s="14">
        <v>250</v>
      </c>
      <c r="D34" s="14">
        <v>250</v>
      </c>
      <c r="E34" s="48" t="s">
        <v>70</v>
      </c>
      <c r="F34" s="48" t="s">
        <v>70</v>
      </c>
      <c r="G34" s="42">
        <v>152.5</v>
      </c>
      <c r="H34" s="15">
        <f>(C34+D34)/2</f>
        <v>250</v>
      </c>
      <c r="I34" s="15">
        <f t="shared" si="1"/>
        <v>97.5</v>
      </c>
      <c r="J34" s="27">
        <f t="shared" si="2"/>
        <v>63.934426229508198</v>
      </c>
      <c r="Q34" s="50"/>
    </row>
    <row r="35" spans="1:17">
      <c r="A35" s="21" t="s">
        <v>52</v>
      </c>
      <c r="B35" s="18" t="s">
        <v>10</v>
      </c>
      <c r="C35" s="14">
        <v>40</v>
      </c>
      <c r="D35" s="14">
        <v>37</v>
      </c>
      <c r="E35" s="14">
        <v>35</v>
      </c>
      <c r="F35" s="14">
        <v>47</v>
      </c>
      <c r="G35" s="42">
        <v>49.58</v>
      </c>
      <c r="H35" s="15">
        <f t="shared" si="3"/>
        <v>39.75</v>
      </c>
      <c r="I35" s="15">
        <f t="shared" si="1"/>
        <v>-9.8299999999999983</v>
      </c>
      <c r="J35" s="27">
        <f t="shared" si="2"/>
        <v>-19.826542960871315</v>
      </c>
      <c r="Q35" s="50"/>
    </row>
    <row r="36" spans="1:17">
      <c r="A36" s="21" t="s">
        <v>53</v>
      </c>
      <c r="B36" s="18" t="s">
        <v>10</v>
      </c>
      <c r="C36" s="14">
        <v>250</v>
      </c>
      <c r="D36" s="14">
        <v>250</v>
      </c>
      <c r="E36" s="14">
        <v>182</v>
      </c>
      <c r="F36" s="14">
        <v>150</v>
      </c>
      <c r="G36" s="42">
        <v>250</v>
      </c>
      <c r="H36" s="15">
        <f t="shared" si="3"/>
        <v>208</v>
      </c>
      <c r="I36" s="15">
        <f t="shared" si="1"/>
        <v>-42</v>
      </c>
      <c r="J36" s="27">
        <f t="shared" si="2"/>
        <v>-16.8</v>
      </c>
      <c r="Q36" s="50"/>
    </row>
    <row r="37" spans="1:17" ht="18" customHeight="1" thickBot="1">
      <c r="A37" s="22" t="s">
        <v>54</v>
      </c>
      <c r="B37" s="28" t="s">
        <v>10</v>
      </c>
      <c r="C37" s="14">
        <v>230</v>
      </c>
      <c r="D37" s="14">
        <v>220</v>
      </c>
      <c r="E37" s="14">
        <v>204</v>
      </c>
      <c r="F37" s="14">
        <v>200</v>
      </c>
      <c r="G37" s="44">
        <v>280</v>
      </c>
      <c r="H37" s="23">
        <f t="shared" si="3"/>
        <v>213.5</v>
      </c>
      <c r="I37" s="23">
        <f t="shared" si="1"/>
        <v>-66.5</v>
      </c>
      <c r="J37" s="30">
        <f t="shared" si="2"/>
        <v>-23.75</v>
      </c>
      <c r="Q37" s="50"/>
    </row>
    <row r="38" spans="1:17" ht="15.75" thickBot="1">
      <c r="A38" s="51" t="s">
        <v>12</v>
      </c>
      <c r="B38" s="51"/>
      <c r="C38" s="51"/>
      <c r="D38" s="51"/>
      <c r="E38" s="51"/>
      <c r="F38" s="51"/>
      <c r="G38" s="51"/>
      <c r="H38" s="51"/>
      <c r="I38" s="51"/>
      <c r="J38" s="51"/>
      <c r="Q38" s="50"/>
    </row>
    <row r="39" spans="1:17">
      <c r="A39" s="19" t="s">
        <v>55</v>
      </c>
      <c r="B39" s="24" t="s">
        <v>10</v>
      </c>
      <c r="C39" s="17">
        <v>208.33</v>
      </c>
      <c r="D39" s="14">
        <v>250</v>
      </c>
      <c r="E39" s="14">
        <v>250</v>
      </c>
      <c r="F39" s="14">
        <v>250</v>
      </c>
      <c r="G39" s="41">
        <v>239.58</v>
      </c>
      <c r="H39" s="25">
        <f t="shared" ref="H39:H45" si="4">(C39+D39+E39+F39)/4</f>
        <v>239.58250000000001</v>
      </c>
      <c r="I39" s="25">
        <f t="shared" si="1"/>
        <v>2.4999999999977263E-3</v>
      </c>
      <c r="J39" s="26">
        <f t="shared" si="2"/>
        <v>1.0434927790290199E-3</v>
      </c>
      <c r="Q39" s="50"/>
    </row>
    <row r="40" spans="1:17">
      <c r="A40" s="21" t="s">
        <v>56</v>
      </c>
      <c r="B40" s="18" t="s">
        <v>10</v>
      </c>
      <c r="C40" s="17">
        <v>228.33</v>
      </c>
      <c r="D40" s="14">
        <v>242</v>
      </c>
      <c r="E40" s="14">
        <v>248</v>
      </c>
      <c r="F40" s="14">
        <v>248</v>
      </c>
      <c r="G40" s="42">
        <v>244.58</v>
      </c>
      <c r="H40" s="15">
        <f t="shared" si="4"/>
        <v>241.58250000000001</v>
      </c>
      <c r="I40" s="15">
        <f t="shared" si="1"/>
        <v>-2.9975000000000023</v>
      </c>
      <c r="J40" s="27">
        <f t="shared" si="2"/>
        <v>-1.2255703655245735</v>
      </c>
      <c r="Q40" s="50"/>
    </row>
    <row r="41" spans="1:17">
      <c r="A41" s="21" t="s">
        <v>57</v>
      </c>
      <c r="B41" s="18" t="s">
        <v>10</v>
      </c>
      <c r="C41" s="17">
        <v>100</v>
      </c>
      <c r="D41" s="14">
        <v>190</v>
      </c>
      <c r="E41" s="14">
        <v>176</v>
      </c>
      <c r="F41" s="14">
        <v>176</v>
      </c>
      <c r="G41" s="42">
        <v>139.58000000000001</v>
      </c>
      <c r="H41" s="15">
        <f t="shared" si="4"/>
        <v>160.5</v>
      </c>
      <c r="I41" s="15">
        <f t="shared" si="1"/>
        <v>20.919999999999987</v>
      </c>
      <c r="J41" s="27">
        <f t="shared" si="2"/>
        <v>14.987820604671144</v>
      </c>
      <c r="Q41" s="50"/>
    </row>
    <row r="42" spans="1:17">
      <c r="A42" s="21" t="s">
        <v>72</v>
      </c>
      <c r="B42" s="18" t="s">
        <v>10</v>
      </c>
      <c r="C42" s="17">
        <v>100</v>
      </c>
      <c r="D42" s="49" t="s">
        <v>70</v>
      </c>
      <c r="E42" s="49" t="s">
        <v>70</v>
      </c>
      <c r="F42" s="49" t="s">
        <v>70</v>
      </c>
      <c r="G42" s="45" t="s">
        <v>70</v>
      </c>
      <c r="H42" s="15">
        <v>100</v>
      </c>
      <c r="I42" s="1" t="s">
        <v>70</v>
      </c>
      <c r="J42" s="9" t="s">
        <v>70</v>
      </c>
      <c r="Q42" s="50"/>
    </row>
    <row r="43" spans="1:17">
      <c r="A43" s="21" t="s">
        <v>58</v>
      </c>
      <c r="B43" s="18" t="s">
        <v>10</v>
      </c>
      <c r="C43" s="17">
        <v>125</v>
      </c>
      <c r="D43" s="14">
        <v>144</v>
      </c>
      <c r="E43" s="14">
        <v>250</v>
      </c>
      <c r="F43" s="14">
        <v>162</v>
      </c>
      <c r="G43" s="42">
        <v>142.91999999999999</v>
      </c>
      <c r="H43" s="15">
        <f t="shared" si="4"/>
        <v>170.25</v>
      </c>
      <c r="I43" s="15">
        <f t="shared" si="1"/>
        <v>27.330000000000013</v>
      </c>
      <c r="J43" s="27">
        <f t="shared" si="2"/>
        <v>19.122586062132672</v>
      </c>
      <c r="Q43" s="8"/>
    </row>
    <row r="44" spans="1:17">
      <c r="A44" s="35" t="s">
        <v>71</v>
      </c>
      <c r="B44" s="36" t="s">
        <v>10</v>
      </c>
      <c r="C44" s="17">
        <v>80</v>
      </c>
      <c r="D44" s="14">
        <v>108</v>
      </c>
      <c r="E44" s="14">
        <v>248</v>
      </c>
      <c r="F44" s="14">
        <v>120</v>
      </c>
      <c r="G44" s="46">
        <v>125</v>
      </c>
      <c r="H44" s="15">
        <f t="shared" si="4"/>
        <v>139</v>
      </c>
      <c r="I44" s="15">
        <f t="shared" si="1"/>
        <v>14</v>
      </c>
      <c r="J44" s="27">
        <f t="shared" si="2"/>
        <v>11.2</v>
      </c>
      <c r="Q44" s="8"/>
    </row>
    <row r="45" spans="1:17" ht="20.25" customHeight="1" thickBot="1">
      <c r="A45" s="22" t="s">
        <v>69</v>
      </c>
      <c r="B45" s="28" t="s">
        <v>10</v>
      </c>
      <c r="C45" s="17">
        <v>65</v>
      </c>
      <c r="D45" s="14">
        <v>90</v>
      </c>
      <c r="E45" s="14">
        <v>176</v>
      </c>
      <c r="F45" s="14">
        <v>100</v>
      </c>
      <c r="G45" s="47">
        <v>93.75</v>
      </c>
      <c r="H45" s="23">
        <f t="shared" si="4"/>
        <v>107.75</v>
      </c>
      <c r="I45" s="15">
        <f t="shared" si="1"/>
        <v>14</v>
      </c>
      <c r="J45" s="27">
        <f t="shared" si="2"/>
        <v>14.933333333333334</v>
      </c>
      <c r="Q45" s="50"/>
    </row>
    <row r="46" spans="1:17" ht="15.75" thickBot="1">
      <c r="A46" s="51" t="s">
        <v>13</v>
      </c>
      <c r="B46" s="51"/>
      <c r="C46" s="51"/>
      <c r="D46" s="51"/>
      <c r="E46" s="51"/>
      <c r="F46" s="51"/>
      <c r="G46" s="51"/>
      <c r="H46" s="51"/>
      <c r="I46" s="51"/>
      <c r="J46" s="51"/>
      <c r="Q46" s="50"/>
    </row>
    <row r="47" spans="1:17" ht="17.25" customHeight="1">
      <c r="A47" s="19" t="s">
        <v>59</v>
      </c>
      <c r="B47" s="24" t="s">
        <v>10</v>
      </c>
      <c r="C47" s="40">
        <v>1300</v>
      </c>
      <c r="D47" s="40">
        <v>1300</v>
      </c>
      <c r="E47" s="40">
        <v>1300</v>
      </c>
      <c r="F47" s="40">
        <v>1300</v>
      </c>
      <c r="G47" s="20">
        <v>1300</v>
      </c>
      <c r="H47" s="25">
        <f t="shared" ref="H47:H57" si="5">(C47+D47+E47+F47)/4</f>
        <v>1300</v>
      </c>
      <c r="I47" s="25">
        <f t="shared" si="1"/>
        <v>0</v>
      </c>
      <c r="J47" s="26">
        <f t="shared" si="2"/>
        <v>0</v>
      </c>
      <c r="Q47" s="50"/>
    </row>
    <row r="48" spans="1:17">
      <c r="A48" s="21" t="s">
        <v>60</v>
      </c>
      <c r="B48" s="18" t="s">
        <v>10</v>
      </c>
      <c r="C48" s="40">
        <v>750</v>
      </c>
      <c r="D48" s="40">
        <v>750</v>
      </c>
      <c r="E48" s="40">
        <v>750</v>
      </c>
      <c r="F48" s="40">
        <v>750</v>
      </c>
      <c r="G48" s="16">
        <v>750</v>
      </c>
      <c r="H48" s="15">
        <f t="shared" si="5"/>
        <v>750</v>
      </c>
      <c r="I48" s="15">
        <f t="shared" si="1"/>
        <v>0</v>
      </c>
      <c r="J48" s="27">
        <f t="shared" si="2"/>
        <v>0</v>
      </c>
      <c r="Q48" s="50"/>
    </row>
    <row r="49" spans="1:17" ht="18" customHeight="1">
      <c r="A49" s="21" t="s">
        <v>61</v>
      </c>
      <c r="B49" s="18" t="s">
        <v>10</v>
      </c>
      <c r="C49" s="40">
        <v>1000</v>
      </c>
      <c r="D49" s="40">
        <v>1000</v>
      </c>
      <c r="E49" s="40">
        <v>1000</v>
      </c>
      <c r="F49" s="40">
        <v>1000</v>
      </c>
      <c r="G49" s="16">
        <v>1000</v>
      </c>
      <c r="H49" s="15">
        <f t="shared" si="5"/>
        <v>1000</v>
      </c>
      <c r="I49" s="15">
        <f t="shared" si="1"/>
        <v>0</v>
      </c>
      <c r="J49" s="27">
        <f t="shared" si="2"/>
        <v>0</v>
      </c>
      <c r="Q49" s="50"/>
    </row>
    <row r="50" spans="1:17" ht="15" customHeight="1">
      <c r="A50" s="21" t="s">
        <v>62</v>
      </c>
      <c r="B50" s="18" t="s">
        <v>10</v>
      </c>
      <c r="C50" s="40">
        <v>750</v>
      </c>
      <c r="D50" s="40">
        <v>750</v>
      </c>
      <c r="E50" s="40">
        <v>750</v>
      </c>
      <c r="F50" s="40">
        <v>750</v>
      </c>
      <c r="G50" s="16">
        <v>725</v>
      </c>
      <c r="H50" s="15">
        <f t="shared" si="5"/>
        <v>750</v>
      </c>
      <c r="I50" s="15">
        <f t="shared" si="1"/>
        <v>25</v>
      </c>
      <c r="J50" s="27">
        <f t="shared" si="2"/>
        <v>3.4482758620689653</v>
      </c>
      <c r="Q50" s="50"/>
    </row>
    <row r="51" spans="1:17" ht="19.5" customHeight="1">
      <c r="A51" s="21" t="s">
        <v>63</v>
      </c>
      <c r="B51" s="18" t="s">
        <v>10</v>
      </c>
      <c r="C51" s="40">
        <v>280</v>
      </c>
      <c r="D51" s="40">
        <v>280</v>
      </c>
      <c r="E51" s="40">
        <v>280</v>
      </c>
      <c r="F51" s="40">
        <v>326</v>
      </c>
      <c r="G51" s="16">
        <v>251.67</v>
      </c>
      <c r="H51" s="15">
        <f t="shared" si="5"/>
        <v>291.5</v>
      </c>
      <c r="I51" s="15">
        <f t="shared" si="1"/>
        <v>39.830000000000013</v>
      </c>
      <c r="J51" s="27">
        <f t="shared" si="2"/>
        <v>15.826280446616607</v>
      </c>
      <c r="Q51" s="50"/>
    </row>
    <row r="52" spans="1:17" ht="24" customHeight="1">
      <c r="A52" s="21" t="s">
        <v>64</v>
      </c>
      <c r="B52" s="18" t="s">
        <v>10</v>
      </c>
      <c r="C52" s="40">
        <v>286.67</v>
      </c>
      <c r="D52" s="40">
        <v>280</v>
      </c>
      <c r="E52" s="40">
        <v>280</v>
      </c>
      <c r="F52" s="40">
        <v>280</v>
      </c>
      <c r="G52" s="16">
        <v>337.92</v>
      </c>
      <c r="H52" s="15">
        <f t="shared" si="5"/>
        <v>281.66750000000002</v>
      </c>
      <c r="I52" s="15">
        <f t="shared" si="1"/>
        <v>-56.252499999999998</v>
      </c>
      <c r="J52" s="27">
        <f t="shared" si="2"/>
        <v>-16.646691524621211</v>
      </c>
      <c r="Q52" s="50"/>
    </row>
    <row r="53" spans="1:17" ht="31.5" customHeight="1" thickBot="1">
      <c r="A53" s="22" t="s">
        <v>15</v>
      </c>
      <c r="B53" s="31" t="s">
        <v>14</v>
      </c>
      <c r="C53" s="40">
        <v>296.67</v>
      </c>
      <c r="D53" s="40">
        <v>304</v>
      </c>
      <c r="E53" s="40">
        <v>320</v>
      </c>
      <c r="F53" s="40">
        <v>336</v>
      </c>
      <c r="G53" s="29">
        <v>273.33</v>
      </c>
      <c r="H53" s="23">
        <f t="shared" si="5"/>
        <v>314.16750000000002</v>
      </c>
      <c r="I53" s="23">
        <f t="shared" si="1"/>
        <v>40.837500000000034</v>
      </c>
      <c r="J53" s="30">
        <f t="shared" si="2"/>
        <v>14.940730984524215</v>
      </c>
      <c r="Q53" s="50"/>
    </row>
    <row r="54" spans="1:17" ht="15.75" thickBot="1">
      <c r="A54" s="51" t="s">
        <v>16</v>
      </c>
      <c r="B54" s="51"/>
      <c r="C54" s="51"/>
      <c r="D54" s="51"/>
      <c r="E54" s="51"/>
      <c r="F54" s="51"/>
      <c r="G54" s="51"/>
      <c r="H54" s="51"/>
      <c r="I54" s="51"/>
      <c r="J54" s="51"/>
      <c r="Q54" s="8"/>
    </row>
    <row r="55" spans="1:17">
      <c r="A55" s="32" t="s">
        <v>18</v>
      </c>
      <c r="B55" s="24" t="s">
        <v>17</v>
      </c>
      <c r="C55" s="20">
        <v>700</v>
      </c>
      <c r="D55" s="20">
        <v>700</v>
      </c>
      <c r="E55" s="20">
        <v>700</v>
      </c>
      <c r="F55" s="20">
        <v>700</v>
      </c>
      <c r="G55" s="20">
        <v>600</v>
      </c>
      <c r="H55" s="25">
        <f t="shared" si="5"/>
        <v>700</v>
      </c>
      <c r="I55" s="25">
        <f>H55-G55</f>
        <v>100</v>
      </c>
      <c r="J55" s="26">
        <f>(I55*100)/G55</f>
        <v>16.666666666666668</v>
      </c>
      <c r="Q55" s="8"/>
    </row>
    <row r="56" spans="1:17" ht="23.25" customHeight="1">
      <c r="A56" s="33" t="s">
        <v>20</v>
      </c>
      <c r="B56" s="18" t="s">
        <v>19</v>
      </c>
      <c r="C56" s="16">
        <v>5500</v>
      </c>
      <c r="D56" s="16">
        <v>5500</v>
      </c>
      <c r="E56" s="16">
        <v>5500</v>
      </c>
      <c r="F56" s="16">
        <v>5500</v>
      </c>
      <c r="G56" s="16">
        <v>5700</v>
      </c>
      <c r="H56" s="15">
        <f t="shared" si="5"/>
        <v>5500</v>
      </c>
      <c r="I56" s="15">
        <f>H56-G56</f>
        <v>-200</v>
      </c>
      <c r="J56" s="27">
        <f>(I56*100)/G56</f>
        <v>-3.5087719298245612</v>
      </c>
      <c r="Q56" s="8"/>
    </row>
    <row r="57" spans="1:17" ht="32.25" customHeight="1" thickBot="1">
      <c r="A57" s="34" t="s">
        <v>21</v>
      </c>
      <c r="B57" s="31" t="s">
        <v>24</v>
      </c>
      <c r="C57" s="29">
        <v>360</v>
      </c>
      <c r="D57" s="29">
        <v>360</v>
      </c>
      <c r="E57" s="29">
        <v>360</v>
      </c>
      <c r="F57" s="29">
        <v>360</v>
      </c>
      <c r="G57" s="29">
        <v>360</v>
      </c>
      <c r="H57" s="23">
        <f t="shared" si="5"/>
        <v>360</v>
      </c>
      <c r="I57" s="23">
        <f>H57-G57</f>
        <v>0</v>
      </c>
      <c r="J57" s="30">
        <f>(I57*100)/G57</f>
        <v>0</v>
      </c>
      <c r="Q57" s="8"/>
    </row>
    <row r="58" spans="1:17">
      <c r="A58" s="4"/>
      <c r="B58" s="7"/>
      <c r="C58" s="4"/>
      <c r="D58" s="4"/>
      <c r="E58" s="4"/>
      <c r="F58" s="4"/>
      <c r="G58" s="4"/>
      <c r="H58" s="4"/>
      <c r="I58" s="4"/>
      <c r="J58" s="4"/>
    </row>
    <row r="59" spans="1:17">
      <c r="A59" s="4"/>
      <c r="B59" s="7"/>
      <c r="C59" s="4"/>
      <c r="D59" s="4"/>
      <c r="E59" s="4"/>
      <c r="F59" s="4"/>
      <c r="G59" s="4"/>
      <c r="H59" s="4"/>
      <c r="I59" s="4"/>
      <c r="J59" s="4"/>
    </row>
    <row r="60" spans="1:17">
      <c r="A60" s="4"/>
      <c r="B60" s="7"/>
      <c r="C60" s="4"/>
      <c r="D60" s="4"/>
      <c r="E60" s="4"/>
      <c r="F60" s="4"/>
      <c r="G60" s="4"/>
      <c r="H60" s="4"/>
      <c r="I60" s="4"/>
      <c r="J60" s="4"/>
    </row>
    <row r="61" spans="1:17">
      <c r="A61" s="4"/>
      <c r="B61" s="7"/>
      <c r="C61" s="4"/>
      <c r="D61" s="4"/>
      <c r="E61" s="4"/>
      <c r="F61" s="4"/>
      <c r="G61" s="4"/>
      <c r="H61" s="4"/>
      <c r="I61" s="4"/>
      <c r="J61" s="4"/>
    </row>
    <row r="62" spans="1:17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</sheetData>
  <mergeCells count="18">
    <mergeCell ref="A54:J54"/>
    <mergeCell ref="K1:Q1"/>
    <mergeCell ref="A2:J2"/>
    <mergeCell ref="A3:A4"/>
    <mergeCell ref="B3:B4"/>
    <mergeCell ref="C3:F3"/>
    <mergeCell ref="G3:H3"/>
    <mergeCell ref="I3:J3"/>
    <mergeCell ref="A5:J5"/>
    <mergeCell ref="Q11:Q20"/>
    <mergeCell ref="Q22:Q31"/>
    <mergeCell ref="A24:J24"/>
    <mergeCell ref="Q32:Q42"/>
    <mergeCell ref="Q2:Q10"/>
    <mergeCell ref="A38:J38"/>
    <mergeCell ref="A1:J1"/>
    <mergeCell ref="A46:J46"/>
    <mergeCell ref="Q45:Q53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جانفي</vt:lpstr>
      <vt:lpstr>Feuil2</vt:lpstr>
      <vt:lpstr>Feuil3</vt:lpstr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2014-01-19T14:19:24Z</dcterms:modified>
</cp:coreProperties>
</file>